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pi.box.com/wopi/files/1197273468172/WOPIServiceId_TP_BOX_2/WOPIUserId_24818892239/"/>
    </mc:Choice>
  </mc:AlternateContent>
  <xr:revisionPtr revIDLastSave="288" documentId="13_ncr:1_{0B17FC77-7BB0-4967-B32F-738AD2F529BE}" xr6:coauthVersionLast="47" xr6:coauthVersionMax="47" xr10:uidLastSave="{827B0ECC-4FBF-4604-B9E1-82E153D630E8}"/>
  <bookViews>
    <workbookView xWindow="-120" yWindow="-120" windowWidth="29040" windowHeight="15720" firstSheet="1" activeTab="1" xr2:uid="{00000000-000D-0000-FFFF-FFFF00000000}"/>
  </bookViews>
  <sheets>
    <sheet name="ישן" sheetId="1" state="hidden" r:id="rId1"/>
    <sheet name="טופס הצעת מחיר" sheetId="2" r:id="rId2"/>
    <sheet name="גיליון1" sheetId="3" state="hidden" r:id="rId3"/>
  </sheets>
  <definedNames>
    <definedName name="_xlnm.Print_Area" localSheetId="1">'טופס הצעת מחיר'!$A$3:$F$12</definedName>
    <definedName name="_xlnm.Print_Area" localSheetId="0">ישן!$A$1:$H$64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6" i="2" l="1"/>
  <c r="F7" i="2"/>
  <c r="F8" i="2"/>
  <c r="F5" i="2"/>
  <c r="B48" i="1"/>
  <c r="C42" i="1"/>
  <c r="B42" i="1"/>
  <c r="C32" i="1"/>
  <c r="B32" i="1"/>
  <c r="C22" i="1"/>
  <c r="B22" i="1"/>
  <c r="F9" i="2" l="1"/>
  <c r="F10" i="2" s="1"/>
  <c r="D42" i="1"/>
  <c r="D43" i="1" s="1"/>
  <c r="D22" i="1"/>
  <c r="D23" i="1" s="1"/>
  <c r="D32" i="1"/>
  <c r="D33" i="1" s="1"/>
  <c r="F11" i="2" l="1"/>
  <c r="B50" i="1"/>
  <c r="B51" i="1" s="1"/>
</calcChain>
</file>

<file path=xl/sharedStrings.xml><?xml version="1.0" encoding="utf-8"?>
<sst xmlns="http://schemas.openxmlformats.org/spreadsheetml/2006/main" count="97" uniqueCount="75">
  <si>
    <t>כמויות לצורך שקלול הצעת המחיר:</t>
  </si>
  <si>
    <t>סוג הסקר</t>
  </si>
  <si>
    <t>כמות לצורך שקלול הצעת המחר</t>
  </si>
  <si>
    <t>סקר טלפוני</t>
  </si>
  <si>
    <t>סקר פנים אל פנים</t>
  </si>
  <si>
    <t>הצעת המחיר של המציע:</t>
  </si>
  <si>
    <t>מספר הנדגמים</t>
  </si>
  <si>
    <t>מספר שאלות לצורך שקלול הצעת המחיר</t>
  </si>
  <si>
    <t>עד 500</t>
  </si>
  <si>
    <t>501-600</t>
  </si>
  <si>
    <t>601-700</t>
  </si>
  <si>
    <t>701-800</t>
  </si>
  <si>
    <t>801-900</t>
  </si>
  <si>
    <t>901-1,000</t>
  </si>
  <si>
    <t>1,001-1,100</t>
  </si>
  <si>
    <t>1,101-1,200</t>
  </si>
  <si>
    <t>מחיר קבוע לסקר לא כולל מע"מ</t>
  </si>
  <si>
    <t>מחיר לשאלה (סגורה) לא כולל מע"מ</t>
  </si>
  <si>
    <t>מחיר ממוצע לסקר (לא כולל מע"מ)</t>
  </si>
  <si>
    <t>מחיר לסה"כ סקרים לצורך שקלול (לא כולל מע"מ)</t>
  </si>
  <si>
    <t>עד 100</t>
  </si>
  <si>
    <t>101-200</t>
  </si>
  <si>
    <t>201-300</t>
  </si>
  <si>
    <t>301-400</t>
  </si>
  <si>
    <t>401-500</t>
  </si>
  <si>
    <t>עד 50</t>
  </si>
  <si>
    <t>51-100</t>
  </si>
  <si>
    <t>101-150</t>
  </si>
  <si>
    <t>151-200</t>
  </si>
  <si>
    <t>201-250</t>
  </si>
  <si>
    <t>הצעת מחיר כוללת לצורך שקלול ההצעות</t>
  </si>
  <si>
    <t>כולל מע"מ (ככל שחל על המציע) - מחיר לשקלול</t>
  </si>
  <si>
    <t>דגשים:</t>
  </si>
  <si>
    <t>- עבור שאלה פתוחה יוכפל המחיר לשאלה ב-1.3</t>
  </si>
  <si>
    <t>שיעור הנחה על תעריף החשכ"ל</t>
  </si>
  <si>
    <t>תעריף יועץ 2 (לצורך שקלול בלבד) לא כולל מע"מ</t>
  </si>
  <si>
    <t>שם המציע:</t>
  </si>
  <si>
    <t>שעות ייעוץ של החוקר הראשי (שלא במסגרת סקר ספציפי)</t>
  </si>
  <si>
    <t>הצעת מחיר לשקלול לא כולל מע"מ</t>
  </si>
  <si>
    <t>- יש לקרוא בעיון את סעיף התמורה במכרז ואת ההנחיות למילוי גיליון זה</t>
  </si>
  <si>
    <t>מכרז פומבי 53/2022  לביצוע סקרי חווית מטופל במערכת הבריאות וסקרי לקוחות משרד הבריאות - טופס הצעת המחיר</t>
  </si>
  <si>
    <t>הצעת המחיר לפני מע"מ</t>
  </si>
  <si>
    <t>תאריך</t>
  </si>
  <si>
    <t>שמות מורשי החתימה</t>
  </si>
  <si>
    <t>חתימה וחותמת</t>
  </si>
  <si>
    <t>__________________</t>
  </si>
  <si>
    <t>____________________</t>
  </si>
  <si>
    <t>___________________</t>
  </si>
  <si>
    <t>- ככל שמספר הנדגמים בסקר מסוים גבוה ממספר הנדגמים המקסימלי בטבלה לכל סוג סקר, יתבצע חישוב יחסי לפי הצעת המחיר למספר נדגמים מקסימלי.</t>
  </si>
  <si>
    <r>
      <t xml:space="preserve"> </t>
    </r>
    <r>
      <rPr>
        <b/>
        <sz val="11"/>
        <color theme="1"/>
        <rFont val="Arial"/>
        <family val="2"/>
        <scheme val="minor"/>
      </rPr>
      <t xml:space="preserve">יש למלא את כל  התאים הצבועים בצבע </t>
    </r>
    <r>
      <rPr>
        <sz val="11"/>
        <color theme="1"/>
        <rFont val="Arial"/>
        <family val="2"/>
        <charset val="177"/>
        <scheme val="minor"/>
      </rPr>
      <t xml:space="preserve"> - </t>
    </r>
  </si>
  <si>
    <t>סקר דיגיטלי</t>
  </si>
  <si>
    <t>פריט</t>
  </si>
  <si>
    <t xml:space="preserve">יחידת מידה </t>
  </si>
  <si>
    <t>הצעת מחיר ליחידה לא כולל מע"מ</t>
  </si>
  <si>
    <t>סך הצעת מחיר לא כולל מע"מ</t>
  </si>
  <si>
    <t>איסוף נתונים</t>
  </si>
  <si>
    <r>
      <t xml:space="preserve">מספר יחידות </t>
    </r>
    <r>
      <rPr>
        <b/>
        <u/>
        <sz val="11"/>
        <color theme="0"/>
        <rFont val="Arial"/>
        <family val="2"/>
        <scheme val="minor"/>
      </rPr>
      <t>לצורך שקלול ההצעות בלבד</t>
    </r>
  </si>
  <si>
    <t>סה"כ הצעת המחיר (ללא מע"מ)</t>
  </si>
  <si>
    <t>סה"כ הצעת המחיר לשקלול (כולל מע"מ, ככל שחל על המציע)</t>
  </si>
  <si>
    <t>טופס הצעת מחיר מכרז פומבי 39/2023 לביצוע סקרים לבדיקת מדדי תוצאה המדווחים על ידי המטופל (PROMS)</t>
  </si>
  <si>
    <t>שם מלא</t>
  </si>
  <si>
    <t>____________</t>
  </si>
  <si>
    <t>מחיר מקסימום ליחידה לא כולל מע"מ</t>
  </si>
  <si>
    <t>לא</t>
  </si>
  <si>
    <t>כן</t>
  </si>
  <si>
    <t>מע"מ</t>
  </si>
  <si>
    <t>שאלון פרונטלי בודד של עד 50 שאלות למטופל , לרבות כל השירותים הנדרשים במפרט השירותים.</t>
  </si>
  <si>
    <t xml:space="preserve">שאלון פרונטלי בודד של עד 50 שאלות </t>
  </si>
  <si>
    <t>כל שאלה נוספת (מעבר ל-50 שאלות בשאלון פרונטלי בודד),  לרבות כל השירותים הנדרשים במפרט השירותים.</t>
  </si>
  <si>
    <t>שאלון טלפוני בודד של עד 50 שאלות למטופל ,  לרבות כל השירותים הנדרשים במפרט השירותים.</t>
  </si>
  <si>
    <t>כל שאלה נוספת (מעבר ל-50 שאלות בשאלון טלפוני בודד),  לרבות כל השירותים הנדרשים במפרט השירותים.</t>
  </si>
  <si>
    <t xml:space="preserve">שאלה נוספת בשאלון טלפוני בודד (מעבר ל-50 שאלות) </t>
  </si>
  <si>
    <t xml:space="preserve">שאלון טלפוני בודד של עד 50 שאלות </t>
  </si>
  <si>
    <t xml:space="preserve">שאלה נוספת בשאלון פרונטלי בודד (מעבר ל-50 שאלות) </t>
  </si>
  <si>
    <t>האם המציע חייב במע"מ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</si>
</sst>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color rgb="FF3F3F3F"/>
      <name val="Arial"/>
      <family val="2"/>
      <charset val="177"/>
      <scheme val="minor"/>
    </font>
    <font>
      <sz val="11"/>
      <color rgb="FF000000"/>
      <name val="Arial"/>
      <family val="2"/>
      <scheme val="minor"/>
    </font>
    <font>
      <b/>
      <u/>
      <sz val="11"/>
      <color theme="0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9"/>
      </patternFill>
    </fill>
    <fill>
      <patternFill patternType="solid">
        <fgColor rgb="FFC0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2F2F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59999389629810485"/>
        <bgColor indexed="65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n">
        <color rgb="FF7F7F7F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9">
    <xf numFmtId="0" fontId="0" fillId="0" borderId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2" borderId="3" applyNumberFormat="0" applyAlignment="0" applyProtection="0"/>
    <xf numFmtId="0" fontId="1" fillId="3" borderId="0" applyNumberFormat="0" applyBorder="0" applyAlignment="0" applyProtection="0"/>
    <xf numFmtId="0" fontId="5" fillId="4" borderId="0" applyNumberFormat="0" applyBorder="0" applyAlignment="0" applyProtection="0"/>
    <xf numFmtId="0" fontId="8" fillId="7" borderId="14" applyNumberFormat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</cellStyleXfs>
  <cellXfs count="69">
    <xf numFmtId="0" fontId="0" fillId="0" borderId="0" xfId="0"/>
    <xf numFmtId="0" fontId="5" fillId="4" borderId="0" xfId="5"/>
    <xf numFmtId="0" fontId="0" fillId="0" borderId="0" xfId="0" applyAlignment="1">
      <alignment wrapText="1"/>
    </xf>
    <xf numFmtId="0" fontId="1" fillId="3" borderId="0" xfId="4"/>
    <xf numFmtId="0" fontId="0" fillId="0" borderId="0" xfId="0" applyAlignment="1">
      <alignment horizontal="right" readingOrder="2"/>
    </xf>
    <xf numFmtId="0" fontId="0" fillId="0" borderId="0" xfId="0" applyAlignment="1">
      <alignment horizontal="right" wrapText="1" readingOrder="2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right" readingOrder="2"/>
    </xf>
    <xf numFmtId="0" fontId="6" fillId="0" borderId="0" xfId="0" applyFont="1"/>
    <xf numFmtId="4" fontId="0" fillId="0" borderId="0" xfId="0" applyNumberFormat="1"/>
    <xf numFmtId="4" fontId="6" fillId="0" borderId="0" xfId="0" applyNumberFormat="1" applyFont="1"/>
    <xf numFmtId="0" fontId="6" fillId="3" borderId="0" xfId="4" applyFont="1" applyAlignment="1">
      <alignment horizontal="right" readingOrder="2"/>
    </xf>
    <xf numFmtId="0" fontId="7" fillId="4" borderId="0" xfId="5" applyFont="1" applyAlignment="1">
      <alignment horizontal="right" readingOrder="2"/>
    </xf>
    <xf numFmtId="0" fontId="7" fillId="4" borderId="0" xfId="5" applyFont="1"/>
    <xf numFmtId="0" fontId="7" fillId="5" borderId="0" xfId="0" applyFont="1" applyFill="1" applyAlignment="1">
      <alignment horizontal="right" wrapText="1" readingOrder="2"/>
    </xf>
    <xf numFmtId="4" fontId="7" fillId="5" borderId="0" xfId="0" applyNumberFormat="1" applyFont="1" applyFill="1" applyAlignment="1">
      <alignment horizontal="center" vertical="center"/>
    </xf>
    <xf numFmtId="4" fontId="0" fillId="0" borderId="0" xfId="0" applyNumberFormat="1" applyAlignment="1">
      <alignment horizontal="center"/>
    </xf>
    <xf numFmtId="0" fontId="0" fillId="0" borderId="0" xfId="0" quotePrefix="1" applyAlignment="1">
      <alignment horizontal="right" readingOrder="2"/>
    </xf>
    <xf numFmtId="0" fontId="6" fillId="0" borderId="0" xfId="0" applyFont="1" applyAlignment="1">
      <alignment horizontal="right" wrapText="1" readingOrder="2"/>
    </xf>
    <xf numFmtId="9" fontId="4" fillId="2" borderId="3" xfId="3" applyNumberFormat="1"/>
    <xf numFmtId="0" fontId="4" fillId="2" borderId="3" xfId="3"/>
    <xf numFmtId="4" fontId="4" fillId="2" borderId="3" xfId="3" applyNumberFormat="1" applyAlignment="1">
      <alignment horizontal="center"/>
    </xf>
    <xf numFmtId="2" fontId="0" fillId="0" borderId="0" xfId="0" applyNumberFormat="1" applyAlignment="1">
      <alignment horizontal="center"/>
    </xf>
    <xf numFmtId="4" fontId="4" fillId="2" borderId="3" xfId="3" applyNumberFormat="1" applyAlignment="1" applyProtection="1">
      <alignment horizontal="center"/>
      <protection locked="0"/>
    </xf>
    <xf numFmtId="0" fontId="3" fillId="0" borderId="2" xfId="2" applyAlignment="1">
      <alignment horizontal="right" readingOrder="2"/>
    </xf>
    <xf numFmtId="0" fontId="7" fillId="6" borderId="0" xfId="0" applyFont="1" applyFill="1" applyAlignment="1">
      <alignment horizontal="right" wrapText="1" readingOrder="2"/>
    </xf>
    <xf numFmtId="0" fontId="7" fillId="6" borderId="0" xfId="0" applyFont="1" applyFill="1" applyAlignment="1">
      <alignment horizontal="center" wrapText="1"/>
    </xf>
    <xf numFmtId="4" fontId="7" fillId="6" borderId="0" xfId="0" applyNumberFormat="1" applyFont="1" applyFill="1" applyAlignment="1">
      <alignment horizontal="center" wrapText="1"/>
    </xf>
    <xf numFmtId="4" fontId="7" fillId="6" borderId="0" xfId="0" applyNumberFormat="1" applyFont="1" applyFill="1" applyAlignment="1">
      <alignment wrapText="1"/>
    </xf>
    <xf numFmtId="0" fontId="0" fillId="6" borderId="0" xfId="0" applyFill="1" applyAlignment="1">
      <alignment wrapText="1"/>
    </xf>
    <xf numFmtId="0" fontId="0" fillId="6" borderId="0" xfId="0" applyFill="1"/>
    <xf numFmtId="0" fontId="0" fillId="0" borderId="5" xfId="0" applyBorder="1" applyAlignment="1">
      <alignment horizontal="right" readingOrder="2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5" fillId="6" borderId="15" xfId="0" applyFont="1" applyFill="1" applyBorder="1" applyAlignment="1">
      <alignment vertical="center" wrapText="1"/>
    </xf>
    <xf numFmtId="0" fontId="5" fillId="6" borderId="16" xfId="0" applyFont="1" applyFill="1" applyBorder="1" applyAlignment="1">
      <alignment horizontal="center" vertical="center" wrapText="1"/>
    </xf>
    <xf numFmtId="0" fontId="5" fillId="6" borderId="17" xfId="0" applyFont="1" applyFill="1" applyBorder="1" applyAlignment="1">
      <alignment horizontal="center" vertical="center" wrapText="1"/>
    </xf>
    <xf numFmtId="4" fontId="0" fillId="0" borderId="20" xfId="0" applyNumberFormat="1" applyBorder="1" applyAlignment="1">
      <alignment horizontal="center" vertical="center"/>
    </xf>
    <xf numFmtId="0" fontId="9" fillId="0" borderId="18" xfId="0" applyFont="1" applyBorder="1" applyAlignment="1">
      <alignment vertical="center" wrapText="1"/>
    </xf>
    <xf numFmtId="4" fontId="0" fillId="0" borderId="19" xfId="0" applyNumberFormat="1" applyBorder="1" applyAlignment="1">
      <alignment horizontal="center" vertical="center" wrapText="1"/>
    </xf>
    <xf numFmtId="4" fontId="1" fillId="9" borderId="19" xfId="8" applyNumberFormat="1" applyBorder="1" applyAlignment="1" applyProtection="1">
      <alignment horizontal="center" vertical="center"/>
      <protection locked="0"/>
    </xf>
    <xf numFmtId="4" fontId="8" fillId="7" borderId="14" xfId="6" applyNumberFormat="1"/>
    <xf numFmtId="3" fontId="0" fillId="0" borderId="0" xfId="0" applyNumberFormat="1"/>
    <xf numFmtId="3" fontId="5" fillId="6" borderId="16" xfId="0" applyNumberFormat="1" applyFont="1" applyFill="1" applyBorder="1" applyAlignment="1">
      <alignment horizontal="center" vertical="center" wrapText="1"/>
    </xf>
    <xf numFmtId="3" fontId="0" fillId="0" borderId="19" xfId="0" applyNumberFormat="1" applyBorder="1" applyAlignment="1">
      <alignment horizontal="center" vertical="center"/>
    </xf>
    <xf numFmtId="0" fontId="4" fillId="2" borderId="0" xfId="3" applyBorder="1"/>
    <xf numFmtId="0" fontId="6" fillId="0" borderId="0" xfId="0" applyFont="1" applyAlignment="1">
      <alignment wrapText="1"/>
    </xf>
    <xf numFmtId="0" fontId="2" fillId="0" borderId="1" xfId="1" applyAlignment="1">
      <alignment horizontal="center" wrapText="1" readingOrder="2"/>
    </xf>
    <xf numFmtId="0" fontId="0" fillId="0" borderId="0" xfId="0" quotePrefix="1" applyAlignment="1">
      <alignment horizontal="center" readingOrder="2"/>
    </xf>
    <xf numFmtId="0" fontId="0" fillId="0" borderId="13" xfId="0" quotePrefix="1" applyBorder="1" applyAlignment="1">
      <alignment horizontal="center" readingOrder="2"/>
    </xf>
    <xf numFmtId="3" fontId="0" fillId="0" borderId="0" xfId="0" applyNumberFormat="1" applyAlignment="1">
      <alignment horizontal="center" vertical="center"/>
    </xf>
    <xf numFmtId="0" fontId="4" fillId="2" borderId="4" xfId="3" applyBorder="1" applyAlignment="1" applyProtection="1">
      <alignment horizontal="center"/>
      <protection locked="0"/>
    </xf>
    <xf numFmtId="0" fontId="4" fillId="2" borderId="0" xfId="3" applyBorder="1" applyAlignment="1" applyProtection="1">
      <alignment horizontal="center"/>
      <protection locked="0"/>
    </xf>
    <xf numFmtId="0" fontId="0" fillId="0" borderId="0" xfId="0" quotePrefix="1" applyAlignment="1">
      <alignment horizontal="left" readingOrder="2"/>
    </xf>
    <xf numFmtId="0" fontId="8" fillId="7" borderId="14" xfId="6" applyAlignment="1">
      <alignment horizontal="left" vertical="center" wrapText="1"/>
    </xf>
    <xf numFmtId="0" fontId="8" fillId="7" borderId="21" xfId="6" applyBorder="1" applyAlignment="1">
      <alignment horizontal="left" vertical="center" wrapText="1"/>
    </xf>
    <xf numFmtId="0" fontId="8" fillId="7" borderId="22" xfId="6" applyBorder="1" applyAlignment="1">
      <alignment horizontal="left" vertical="center" wrapText="1"/>
    </xf>
    <xf numFmtId="0" fontId="8" fillId="7" borderId="23" xfId="6" applyBorder="1" applyAlignment="1">
      <alignment horizontal="left" vertical="center" wrapText="1"/>
    </xf>
    <xf numFmtId="0" fontId="6" fillId="8" borderId="18" xfId="7" applyFont="1" applyBorder="1" applyAlignment="1">
      <alignment horizontal="center"/>
    </xf>
    <xf numFmtId="0" fontId="6" fillId="8" borderId="19" xfId="7" applyFont="1" applyBorder="1" applyAlignment="1">
      <alignment horizontal="center"/>
    </xf>
    <xf numFmtId="0" fontId="6" fillId="8" borderId="20" xfId="7" applyFont="1" applyBorder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4" fillId="2" borderId="3" xfId="3" applyAlignment="1" applyProtection="1">
      <alignment horizontal="center"/>
      <protection locked="0"/>
    </xf>
  </cellXfs>
  <cellStyles count="9">
    <cellStyle name="20% - הדגשה1" xfId="7" builtinId="30"/>
    <cellStyle name="40% - הדגשה2" xfId="8" builtinId="35"/>
    <cellStyle name="60% - הדגשה3" xfId="4" builtinId="40"/>
    <cellStyle name="Normal" xfId="0" builtinId="0"/>
    <cellStyle name="הדגשה6" xfId="5" builtinId="49"/>
    <cellStyle name="כותרת 1" xfId="1" builtinId="16"/>
    <cellStyle name="כותרת 2" xfId="2" builtinId="17"/>
    <cellStyle name="פלט" xfId="6" builtinId="21"/>
    <cellStyle name="קלט" xfId="3" builtin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64"/>
  <sheetViews>
    <sheetView rightToLeft="1" topLeftCell="A50" workbookViewId="0">
      <selection activeCell="A59" sqref="A59:C64"/>
    </sheetView>
  </sheetViews>
  <sheetFormatPr defaultRowHeight="14.25" x14ac:dyDescent="0.2"/>
  <cols>
    <col min="1" max="1" width="18.625" style="4" customWidth="1"/>
    <col min="2" max="2" width="17.5" customWidth="1"/>
    <col min="3" max="3" width="20.375" customWidth="1"/>
    <col min="4" max="4" width="18.25" customWidth="1"/>
  </cols>
  <sheetData>
    <row r="1" spans="1:9" ht="49.5" customHeight="1" thickBot="1" x14ac:dyDescent="0.35">
      <c r="A1" s="53" t="s">
        <v>40</v>
      </c>
      <c r="B1" s="53"/>
      <c r="C1" s="53"/>
      <c r="D1" s="53"/>
      <c r="E1" s="53"/>
      <c r="F1" s="53"/>
      <c r="G1" s="53"/>
    </row>
    <row r="2" spans="1:9" ht="18" thickTop="1" thickBot="1" x14ac:dyDescent="0.3">
      <c r="A2" s="25" t="s">
        <v>36</v>
      </c>
      <c r="B2" s="57"/>
      <c r="C2" s="58"/>
    </row>
    <row r="3" spans="1:9" ht="15" thickTop="1" x14ac:dyDescent="0.2"/>
    <row r="4" spans="1:9" ht="15" x14ac:dyDescent="0.25">
      <c r="A4" s="13" t="s">
        <v>0</v>
      </c>
      <c r="B4" s="1"/>
      <c r="C4" s="1"/>
      <c r="D4" s="1"/>
      <c r="E4" s="1"/>
      <c r="F4" s="1"/>
      <c r="G4" s="1"/>
    </row>
    <row r="5" spans="1:9" ht="30" x14ac:dyDescent="0.25">
      <c r="A5" s="26" t="s">
        <v>1</v>
      </c>
      <c r="B5" s="27" t="s">
        <v>2</v>
      </c>
      <c r="C5" s="31"/>
      <c r="D5" s="31"/>
      <c r="E5" s="31"/>
      <c r="F5" s="31"/>
      <c r="G5" s="31"/>
    </row>
    <row r="6" spans="1:9" x14ac:dyDescent="0.2">
      <c r="A6" s="4" t="s">
        <v>50</v>
      </c>
      <c r="B6" s="6">
        <v>40</v>
      </c>
    </row>
    <row r="7" spans="1:9" x14ac:dyDescent="0.2">
      <c r="A7" s="4" t="s">
        <v>3</v>
      </c>
      <c r="B7" s="6">
        <v>8</v>
      </c>
    </row>
    <row r="8" spans="1:9" x14ac:dyDescent="0.2">
      <c r="A8" s="4" t="s">
        <v>4</v>
      </c>
      <c r="B8" s="6">
        <v>4</v>
      </c>
    </row>
    <row r="9" spans="1:9" ht="42.75" x14ac:dyDescent="0.2">
      <c r="A9" s="5" t="s">
        <v>37</v>
      </c>
      <c r="B9" s="6">
        <v>600</v>
      </c>
    </row>
    <row r="11" spans="1:9" ht="15" x14ac:dyDescent="0.25">
      <c r="A11" s="13" t="s">
        <v>5</v>
      </c>
      <c r="B11" s="1"/>
      <c r="C11" s="1"/>
      <c r="D11" s="1"/>
      <c r="E11" s="1"/>
      <c r="F11" s="1"/>
      <c r="G11" s="1"/>
    </row>
    <row r="12" spans="1:9" ht="15" x14ac:dyDescent="0.25">
      <c r="A12" s="12" t="s">
        <v>50</v>
      </c>
      <c r="B12" s="3"/>
      <c r="C12" s="3"/>
      <c r="D12" s="3"/>
      <c r="E12" s="3"/>
      <c r="F12" s="3"/>
      <c r="G12" s="3"/>
    </row>
    <row r="13" spans="1:9" s="2" customFormat="1" ht="30" x14ac:dyDescent="0.25">
      <c r="A13" s="26" t="s">
        <v>6</v>
      </c>
      <c r="B13" s="28" t="s">
        <v>16</v>
      </c>
      <c r="C13" s="28" t="s">
        <v>17</v>
      </c>
      <c r="D13" s="29" t="s">
        <v>7</v>
      </c>
      <c r="E13" s="30"/>
      <c r="F13" s="30"/>
      <c r="G13" s="30"/>
    </row>
    <row r="14" spans="1:9" x14ac:dyDescent="0.2">
      <c r="A14" s="4" t="s">
        <v>8</v>
      </c>
      <c r="B14" s="24"/>
      <c r="C14" s="24"/>
      <c r="D14" s="56">
        <v>40</v>
      </c>
      <c r="I14" s="7"/>
    </row>
    <row r="15" spans="1:9" x14ac:dyDescent="0.2">
      <c r="A15" s="4" t="s">
        <v>9</v>
      </c>
      <c r="B15" s="24"/>
      <c r="C15" s="24"/>
      <c r="D15" s="56"/>
    </row>
    <row r="16" spans="1:9" x14ac:dyDescent="0.2">
      <c r="A16" s="4" t="s">
        <v>10</v>
      </c>
      <c r="B16" s="24"/>
      <c r="C16" s="24"/>
      <c r="D16" s="56"/>
    </row>
    <row r="17" spans="1:7" x14ac:dyDescent="0.2">
      <c r="A17" s="4" t="s">
        <v>11</v>
      </c>
      <c r="B17" s="24"/>
      <c r="C17" s="24"/>
      <c r="D17" s="56"/>
    </row>
    <row r="18" spans="1:7" x14ac:dyDescent="0.2">
      <c r="A18" s="4" t="s">
        <v>12</v>
      </c>
      <c r="B18" s="24"/>
      <c r="C18" s="24"/>
      <c r="D18" s="56"/>
    </row>
    <row r="19" spans="1:7" x14ac:dyDescent="0.2">
      <c r="A19" s="4" t="s">
        <v>13</v>
      </c>
      <c r="B19" s="24"/>
      <c r="C19" s="24"/>
      <c r="D19" s="56"/>
    </row>
    <row r="20" spans="1:7" x14ac:dyDescent="0.2">
      <c r="A20" s="4" t="s">
        <v>14</v>
      </c>
      <c r="B20" s="24"/>
      <c r="C20" s="24"/>
      <c r="D20" s="56"/>
    </row>
    <row r="21" spans="1:7" x14ac:dyDescent="0.2">
      <c r="A21" s="4" t="s">
        <v>15</v>
      </c>
      <c r="B21" s="24"/>
      <c r="C21" s="24"/>
      <c r="D21" s="56"/>
    </row>
    <row r="22" spans="1:7" ht="28.5" x14ac:dyDescent="0.2">
      <c r="A22" s="5" t="s">
        <v>18</v>
      </c>
      <c r="B22" s="17" t="e">
        <f>AVERAGE(B14:B21)</f>
        <v>#DIV/0!</v>
      </c>
      <c r="C22" s="17" t="e">
        <f>AVERAGE(C14:C21)</f>
        <v>#DIV/0!</v>
      </c>
      <c r="D22" s="10" t="e">
        <f>B22+(C22*D14)</f>
        <v>#DIV/0!</v>
      </c>
    </row>
    <row r="23" spans="1:7" ht="15" x14ac:dyDescent="0.25">
      <c r="A23" s="8" t="s">
        <v>19</v>
      </c>
      <c r="B23" s="9"/>
      <c r="C23" s="9"/>
      <c r="D23" s="11" t="e">
        <f>D22*B6</f>
        <v>#DIV/0!</v>
      </c>
      <c r="E23" s="9"/>
      <c r="F23" s="9"/>
      <c r="G23" s="9"/>
    </row>
    <row r="25" spans="1:7" ht="15" x14ac:dyDescent="0.25">
      <c r="A25" s="12" t="s">
        <v>3</v>
      </c>
      <c r="B25" s="3"/>
      <c r="C25" s="3"/>
      <c r="D25" s="3"/>
      <c r="E25" s="3"/>
      <c r="F25" s="3"/>
      <c r="G25" s="3"/>
    </row>
    <row r="26" spans="1:7" ht="30" x14ac:dyDescent="0.25">
      <c r="A26" s="26" t="s">
        <v>6</v>
      </c>
      <c r="B26" s="28" t="s">
        <v>16</v>
      </c>
      <c r="C26" s="28" t="s">
        <v>17</v>
      </c>
      <c r="D26" s="29" t="s">
        <v>7</v>
      </c>
      <c r="E26" s="30"/>
      <c r="F26" s="30"/>
      <c r="G26" s="30"/>
    </row>
    <row r="27" spans="1:7" x14ac:dyDescent="0.2">
      <c r="A27" s="4" t="s">
        <v>20</v>
      </c>
      <c r="B27" s="24"/>
      <c r="C27" s="24"/>
      <c r="D27" s="56">
        <v>20</v>
      </c>
    </row>
    <row r="28" spans="1:7" x14ac:dyDescent="0.2">
      <c r="A28" s="4" t="s">
        <v>21</v>
      </c>
      <c r="B28" s="24"/>
      <c r="C28" s="24"/>
      <c r="D28" s="56"/>
    </row>
    <row r="29" spans="1:7" x14ac:dyDescent="0.2">
      <c r="A29" s="4" t="s">
        <v>22</v>
      </c>
      <c r="B29" s="24"/>
      <c r="C29" s="24"/>
      <c r="D29" s="56"/>
    </row>
    <row r="30" spans="1:7" x14ac:dyDescent="0.2">
      <c r="A30" s="4" t="s">
        <v>23</v>
      </c>
      <c r="B30" s="24"/>
      <c r="C30" s="24"/>
      <c r="D30" s="56"/>
    </row>
    <row r="31" spans="1:7" x14ac:dyDescent="0.2">
      <c r="A31" s="4" t="s">
        <v>24</v>
      </c>
      <c r="B31" s="24"/>
      <c r="C31" s="24"/>
      <c r="D31" s="56"/>
    </row>
    <row r="32" spans="1:7" ht="28.5" x14ac:dyDescent="0.2">
      <c r="A32" s="5" t="s">
        <v>18</v>
      </c>
      <c r="B32" s="17" t="e">
        <f>AVERAGE(B27:B31)</f>
        <v>#DIV/0!</v>
      </c>
      <c r="C32" s="17" t="e">
        <f>AVERAGE(C27:C31)</f>
        <v>#DIV/0!</v>
      </c>
      <c r="D32" s="10" t="e">
        <f>B32+(C32*D27)</f>
        <v>#DIV/0!</v>
      </c>
    </row>
    <row r="33" spans="1:7" ht="15" x14ac:dyDescent="0.25">
      <c r="A33" s="8" t="s">
        <v>19</v>
      </c>
      <c r="B33" s="9"/>
      <c r="C33" s="9"/>
      <c r="D33" s="11" t="e">
        <f>D32*B7</f>
        <v>#DIV/0!</v>
      </c>
      <c r="E33" s="9"/>
      <c r="F33" s="9"/>
      <c r="G33" s="9"/>
    </row>
    <row r="35" spans="1:7" ht="15" x14ac:dyDescent="0.25">
      <c r="A35" s="12" t="s">
        <v>4</v>
      </c>
      <c r="B35" s="3"/>
      <c r="C35" s="3"/>
      <c r="D35" s="3"/>
      <c r="E35" s="3"/>
      <c r="F35" s="3"/>
      <c r="G35" s="3"/>
    </row>
    <row r="36" spans="1:7" ht="30" x14ac:dyDescent="0.25">
      <c r="A36" s="26" t="s">
        <v>6</v>
      </c>
      <c r="B36" s="28" t="s">
        <v>16</v>
      </c>
      <c r="C36" s="28" t="s">
        <v>17</v>
      </c>
      <c r="D36" s="28" t="s">
        <v>7</v>
      </c>
      <c r="E36" s="30"/>
      <c r="F36" s="30"/>
      <c r="G36" s="30"/>
    </row>
    <row r="37" spans="1:7" x14ac:dyDescent="0.2">
      <c r="A37" s="4" t="s">
        <v>25</v>
      </c>
      <c r="B37" s="22"/>
      <c r="C37" s="22"/>
      <c r="D37" s="56">
        <v>40</v>
      </c>
    </row>
    <row r="38" spans="1:7" x14ac:dyDescent="0.2">
      <c r="A38" s="4" t="s">
        <v>26</v>
      </c>
      <c r="B38" s="22"/>
      <c r="C38" s="22"/>
      <c r="D38" s="56"/>
    </row>
    <row r="39" spans="1:7" x14ac:dyDescent="0.2">
      <c r="A39" s="4" t="s">
        <v>27</v>
      </c>
      <c r="B39" s="22"/>
      <c r="C39" s="22"/>
      <c r="D39" s="56"/>
    </row>
    <row r="40" spans="1:7" x14ac:dyDescent="0.2">
      <c r="A40" s="4" t="s">
        <v>28</v>
      </c>
      <c r="B40" s="22"/>
      <c r="C40" s="22"/>
      <c r="D40" s="56"/>
    </row>
    <row r="41" spans="1:7" x14ac:dyDescent="0.2">
      <c r="A41" s="4" t="s">
        <v>29</v>
      </c>
      <c r="B41" s="22"/>
      <c r="C41" s="22"/>
      <c r="D41" s="56"/>
    </row>
    <row r="42" spans="1:7" ht="28.5" x14ac:dyDescent="0.2">
      <c r="A42" s="5" t="s">
        <v>18</v>
      </c>
      <c r="B42" s="23" t="e">
        <f>AVERAGE(B37:B41)</f>
        <v>#DIV/0!</v>
      </c>
      <c r="C42" s="23" t="e">
        <f>AVERAGE(C37:C41)</f>
        <v>#DIV/0!</v>
      </c>
      <c r="D42" s="10" t="e">
        <f>B42+(C42*D37)</f>
        <v>#DIV/0!</v>
      </c>
    </row>
    <row r="43" spans="1:7" ht="15" x14ac:dyDescent="0.25">
      <c r="A43" s="8" t="s">
        <v>19</v>
      </c>
      <c r="B43" s="9"/>
      <c r="C43" s="9"/>
      <c r="D43" s="11" t="e">
        <f>D42*B8</f>
        <v>#DIV/0!</v>
      </c>
      <c r="E43" s="9"/>
      <c r="F43" s="9"/>
      <c r="G43" s="9"/>
    </row>
    <row r="44" spans="1:7" ht="15" x14ac:dyDescent="0.25">
      <c r="A44" s="8"/>
      <c r="B44" s="9"/>
      <c r="C44" s="9"/>
      <c r="D44" s="11"/>
      <c r="E44" s="9"/>
      <c r="F44" s="9"/>
      <c r="G44" s="9"/>
    </row>
    <row r="45" spans="1:7" ht="15" x14ac:dyDescent="0.25">
      <c r="A45" s="12" t="s">
        <v>37</v>
      </c>
      <c r="B45" s="3"/>
      <c r="C45" s="3"/>
      <c r="D45" s="3"/>
      <c r="E45" s="3"/>
      <c r="F45" s="3"/>
      <c r="G45" s="3"/>
    </row>
    <row r="46" spans="1:7" ht="28.5" x14ac:dyDescent="0.2">
      <c r="A46" s="5" t="s">
        <v>34</v>
      </c>
      <c r="B46" s="20"/>
    </row>
    <row r="47" spans="1:7" ht="42.75" x14ac:dyDescent="0.2">
      <c r="A47" s="5" t="s">
        <v>35</v>
      </c>
      <c r="B47">
        <v>299</v>
      </c>
    </row>
    <row r="48" spans="1:7" ht="30" x14ac:dyDescent="0.25">
      <c r="A48" s="19" t="s">
        <v>38</v>
      </c>
      <c r="B48" s="11">
        <f>(1-B46)*B47*B9</f>
        <v>179400</v>
      </c>
    </row>
    <row r="49" spans="1:7" ht="15" x14ac:dyDescent="0.25">
      <c r="A49" s="13" t="s">
        <v>30</v>
      </c>
      <c r="B49" s="14"/>
      <c r="C49" s="14"/>
      <c r="D49" s="14"/>
      <c r="E49" s="14"/>
      <c r="F49" s="14"/>
      <c r="G49" s="14"/>
    </row>
    <row r="50" spans="1:7" x14ac:dyDescent="0.2">
      <c r="A50" s="4" t="s">
        <v>41</v>
      </c>
      <c r="B50" s="17" t="e">
        <f>D23+D33+D43+B48</f>
        <v>#DIV/0!</v>
      </c>
    </row>
    <row r="51" spans="1:7" ht="45" x14ac:dyDescent="0.25">
      <c r="A51" s="15" t="s">
        <v>31</v>
      </c>
      <c r="B51" s="16" t="e">
        <f>B50*1.17</f>
        <v>#DIV/0!</v>
      </c>
    </row>
    <row r="55" spans="1:7" ht="15" x14ac:dyDescent="0.25">
      <c r="A55" s="13" t="s">
        <v>32</v>
      </c>
      <c r="B55" s="1"/>
      <c r="C55" s="1"/>
      <c r="D55" s="1"/>
      <c r="E55" s="1"/>
      <c r="F55" s="1"/>
      <c r="G55" s="1"/>
    </row>
    <row r="56" spans="1:7" x14ac:dyDescent="0.2">
      <c r="A56" s="18" t="s">
        <v>33</v>
      </c>
    </row>
    <row r="57" spans="1:7" x14ac:dyDescent="0.2">
      <c r="A57" s="18" t="s">
        <v>48</v>
      </c>
    </row>
    <row r="58" spans="1:7" x14ac:dyDescent="0.2">
      <c r="A58" s="18" t="s">
        <v>39</v>
      </c>
    </row>
    <row r="59" spans="1:7" ht="15" x14ac:dyDescent="0.25">
      <c r="A59" s="54" t="s">
        <v>49</v>
      </c>
      <c r="B59" s="55"/>
      <c r="C59" s="21"/>
    </row>
    <row r="60" spans="1:7" ht="15" thickBot="1" x14ac:dyDescent="0.25">
      <c r="A60" s="18"/>
    </row>
    <row r="61" spans="1:7" ht="15" thickTop="1" x14ac:dyDescent="0.2">
      <c r="A61" s="32"/>
      <c r="B61" s="33"/>
      <c r="C61" s="34"/>
    </row>
    <row r="62" spans="1:7" x14ac:dyDescent="0.2">
      <c r="A62" s="35" t="s">
        <v>47</v>
      </c>
      <c r="B62" t="s">
        <v>45</v>
      </c>
      <c r="C62" s="36" t="s">
        <v>46</v>
      </c>
    </row>
    <row r="63" spans="1:7" ht="15" thickBot="1" x14ac:dyDescent="0.25">
      <c r="A63" s="37" t="s">
        <v>42</v>
      </c>
      <c r="B63" s="38" t="s">
        <v>43</v>
      </c>
      <c r="C63" s="39" t="s">
        <v>44</v>
      </c>
    </row>
    <row r="64" spans="1:7" ht="15" thickTop="1" x14ac:dyDescent="0.2"/>
  </sheetData>
  <mergeCells count="6">
    <mergeCell ref="A1:G1"/>
    <mergeCell ref="A59:B59"/>
    <mergeCell ref="D14:D21"/>
    <mergeCell ref="D27:D31"/>
    <mergeCell ref="D37:D41"/>
    <mergeCell ref="B2:C2"/>
  </mergeCells>
  <pageMargins left="0.70866141732283472" right="0.70866141732283472" top="0.74803149606299213" bottom="0.74803149606299213" header="0.31496062992125984" footer="0.31496062992125984"/>
  <pageSetup paperSize="9" scale="66" orientation="portrait" horizontalDpi="1200" verticalDpi="1200" r:id="rId1"/>
  <headerFooter>
    <oddHeader>&amp;Lמכרז פומבי 53/2022  לביצוע סקרי חווית מטופל במערכת הבריאות וסקרי לקוחות משרד הבריאות&amp;R&amp;D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76"/>
  <sheetViews>
    <sheetView showGridLines="0" rightToLeft="1" tabSelected="1" workbookViewId="0">
      <pane ySplit="1" topLeftCell="A2" activePane="bottomLeft" state="frozen"/>
      <selection pane="bottomLeft" activeCell="D6" sqref="D6"/>
    </sheetView>
  </sheetViews>
  <sheetFormatPr defaultRowHeight="14.25" x14ac:dyDescent="0.2"/>
  <cols>
    <col min="1" max="1" width="32.5" style="2" customWidth="1"/>
    <col min="2" max="3" width="17.75" style="6" customWidth="1"/>
    <col min="4" max="4" width="13.25" customWidth="1"/>
    <col min="5" max="5" width="12.75" style="48" customWidth="1"/>
    <col min="6" max="6" width="12.75" customWidth="1"/>
  </cols>
  <sheetData>
    <row r="1" spans="1:8" ht="42.75" customHeight="1" x14ac:dyDescent="0.2">
      <c r="A1" s="67" t="s">
        <v>59</v>
      </c>
      <c r="B1" s="67"/>
      <c r="C1" s="67"/>
      <c r="D1" s="67"/>
      <c r="E1" s="67"/>
      <c r="F1" s="67"/>
    </row>
    <row r="2" spans="1:8" ht="15.75" thickBot="1" x14ac:dyDescent="0.3">
      <c r="A2" s="52" t="s">
        <v>74</v>
      </c>
      <c r="B2" s="68" t="s">
        <v>64</v>
      </c>
    </row>
    <row r="3" spans="1:8" ht="50.45" customHeight="1" thickTop="1" x14ac:dyDescent="0.2">
      <c r="A3" s="40" t="s">
        <v>51</v>
      </c>
      <c r="B3" s="41" t="s">
        <v>52</v>
      </c>
      <c r="C3" s="41" t="s">
        <v>62</v>
      </c>
      <c r="D3" s="41" t="s">
        <v>53</v>
      </c>
      <c r="E3" s="49" t="s">
        <v>56</v>
      </c>
      <c r="F3" s="42" t="s">
        <v>54</v>
      </c>
      <c r="G3" s="2"/>
      <c r="H3" s="2"/>
    </row>
    <row r="4" spans="1:8" ht="15" x14ac:dyDescent="0.25">
      <c r="A4" s="64" t="s">
        <v>55</v>
      </c>
      <c r="B4" s="65"/>
      <c r="C4" s="65"/>
      <c r="D4" s="65"/>
      <c r="E4" s="65"/>
      <c r="F4" s="66"/>
    </row>
    <row r="5" spans="1:8" ht="42.75" x14ac:dyDescent="0.2">
      <c r="A5" s="44" t="s">
        <v>66</v>
      </c>
      <c r="B5" s="45" t="s">
        <v>67</v>
      </c>
      <c r="C5" s="45">
        <v>115</v>
      </c>
      <c r="D5" s="46">
        <v>0</v>
      </c>
      <c r="E5" s="50">
        <v>1000</v>
      </c>
      <c r="F5" s="43">
        <f>E5*D5</f>
        <v>0</v>
      </c>
    </row>
    <row r="6" spans="1:8" ht="42.75" x14ac:dyDescent="0.2">
      <c r="A6" s="44" t="s">
        <v>68</v>
      </c>
      <c r="B6" s="45" t="s">
        <v>73</v>
      </c>
      <c r="C6" s="45">
        <v>3</v>
      </c>
      <c r="D6" s="46">
        <v>0</v>
      </c>
      <c r="E6" s="50">
        <v>250</v>
      </c>
      <c r="F6" s="43">
        <f t="shared" ref="F6:F8" si="0">E6*D6</f>
        <v>0</v>
      </c>
    </row>
    <row r="7" spans="1:8" ht="42.75" x14ac:dyDescent="0.2">
      <c r="A7" s="44" t="s">
        <v>69</v>
      </c>
      <c r="B7" s="45" t="s">
        <v>72</v>
      </c>
      <c r="C7" s="45">
        <v>72</v>
      </c>
      <c r="D7" s="46">
        <v>0</v>
      </c>
      <c r="E7" s="50">
        <v>1000</v>
      </c>
      <c r="F7" s="43">
        <f t="shared" si="0"/>
        <v>0</v>
      </c>
    </row>
    <row r="8" spans="1:8" ht="42.75" x14ac:dyDescent="0.2">
      <c r="A8" s="44" t="s">
        <v>70</v>
      </c>
      <c r="B8" s="45" t="s">
        <v>71</v>
      </c>
      <c r="C8" s="45">
        <v>2</v>
      </c>
      <c r="D8" s="46">
        <v>0</v>
      </c>
      <c r="E8" s="50">
        <v>250</v>
      </c>
      <c r="F8" s="43">
        <f t="shared" si="0"/>
        <v>0</v>
      </c>
    </row>
    <row r="9" spans="1:8" ht="15" x14ac:dyDescent="0.25">
      <c r="A9" s="60" t="s">
        <v>57</v>
      </c>
      <c r="B9" s="60"/>
      <c r="C9" s="60"/>
      <c r="D9" s="60"/>
      <c r="E9" s="60"/>
      <c r="F9" s="47">
        <f>SUM(F5:F8)</f>
        <v>0</v>
      </c>
    </row>
    <row r="10" spans="1:8" ht="15" x14ac:dyDescent="0.25">
      <c r="A10" s="61" t="s">
        <v>65</v>
      </c>
      <c r="B10" s="62"/>
      <c r="C10" s="62"/>
      <c r="D10" s="62"/>
      <c r="E10" s="63"/>
      <c r="F10" s="47">
        <f>IF(B2="לא",0,0.17*F9)</f>
        <v>0</v>
      </c>
    </row>
    <row r="11" spans="1:8" ht="15" x14ac:dyDescent="0.25">
      <c r="A11" s="61" t="s">
        <v>58</v>
      </c>
      <c r="B11" s="62"/>
      <c r="C11" s="62"/>
      <c r="D11" s="62"/>
      <c r="E11" s="63"/>
      <c r="F11" s="47">
        <f>F9+F10</f>
        <v>0</v>
      </c>
    </row>
    <row r="12" spans="1:8" x14ac:dyDescent="0.2">
      <c r="F12" s="10"/>
    </row>
    <row r="13" spans="1:8" ht="15" x14ac:dyDescent="0.25">
      <c r="A13" s="59" t="s">
        <v>49</v>
      </c>
      <c r="B13" s="59"/>
      <c r="C13" s="51"/>
      <c r="D13" s="10"/>
    </row>
    <row r="14" spans="1:8" x14ac:dyDescent="0.2">
      <c r="B14" s="17"/>
      <c r="C14" s="17"/>
      <c r="D14" s="10"/>
    </row>
    <row r="15" spans="1:8" x14ac:dyDescent="0.2">
      <c r="A15" s="18"/>
    </row>
    <row r="16" spans="1:8" x14ac:dyDescent="0.2">
      <c r="A16" s="4"/>
    </row>
    <row r="17" spans="1:4" x14ac:dyDescent="0.2">
      <c r="A17"/>
      <c r="B17" s="7" t="s">
        <v>61</v>
      </c>
      <c r="C17" s="7" t="s">
        <v>61</v>
      </c>
      <c r="D17" s="7" t="s">
        <v>61</v>
      </c>
    </row>
    <row r="18" spans="1:4" x14ac:dyDescent="0.2">
      <c r="A18" s="6"/>
      <c r="B18" s="7" t="s">
        <v>42</v>
      </c>
      <c r="C18" s="7" t="s">
        <v>60</v>
      </c>
      <c r="D18" s="7" t="s">
        <v>44</v>
      </c>
    </row>
    <row r="19" spans="1:4" x14ac:dyDescent="0.2">
      <c r="A19" s="4"/>
    </row>
    <row r="20" spans="1:4" x14ac:dyDescent="0.2">
      <c r="B20" s="17"/>
      <c r="C20" s="17"/>
      <c r="D20" s="10"/>
    </row>
    <row r="21" spans="1:4" x14ac:dyDescent="0.2">
      <c r="B21" s="17"/>
      <c r="C21" s="17"/>
      <c r="D21" s="10"/>
    </row>
    <row r="22" spans="1:4" x14ac:dyDescent="0.2">
      <c r="B22" s="17"/>
      <c r="C22" s="17"/>
      <c r="D22" s="10"/>
    </row>
    <row r="23" spans="1:4" x14ac:dyDescent="0.2">
      <c r="B23" s="17"/>
      <c r="C23" s="17"/>
      <c r="D23" s="10"/>
    </row>
    <row r="24" spans="1:4" x14ac:dyDescent="0.2">
      <c r="B24" s="17"/>
      <c r="C24" s="17"/>
      <c r="D24" s="10"/>
    </row>
    <row r="25" spans="1:4" x14ac:dyDescent="0.2">
      <c r="B25" s="17"/>
      <c r="C25" s="17"/>
      <c r="D25" s="10"/>
    </row>
    <row r="26" spans="1:4" x14ac:dyDescent="0.2">
      <c r="B26" s="17"/>
      <c r="C26" s="17"/>
      <c r="D26" s="10"/>
    </row>
    <row r="27" spans="1:4" x14ac:dyDescent="0.2">
      <c r="B27" s="17"/>
      <c r="C27" s="17"/>
      <c r="D27" s="10"/>
    </row>
    <row r="28" spans="1:4" x14ac:dyDescent="0.2">
      <c r="B28" s="17"/>
      <c r="C28" s="17"/>
      <c r="D28" s="10"/>
    </row>
    <row r="29" spans="1:4" x14ac:dyDescent="0.2">
      <c r="B29" s="17"/>
      <c r="C29" s="17"/>
      <c r="D29" s="10"/>
    </row>
    <row r="30" spans="1:4" x14ac:dyDescent="0.2">
      <c r="B30" s="17"/>
      <c r="C30" s="17"/>
      <c r="D30" s="10"/>
    </row>
    <row r="31" spans="1:4" x14ac:dyDescent="0.2">
      <c r="B31" s="17"/>
      <c r="C31" s="17"/>
      <c r="D31" s="10"/>
    </row>
    <row r="32" spans="1:4" x14ac:dyDescent="0.2">
      <c r="B32" s="17"/>
      <c r="C32" s="17"/>
      <c r="D32" s="10"/>
    </row>
    <row r="33" spans="2:4" x14ac:dyDescent="0.2">
      <c r="B33" s="17"/>
      <c r="C33" s="17"/>
      <c r="D33" s="10"/>
    </row>
    <row r="34" spans="2:4" x14ac:dyDescent="0.2">
      <c r="B34" s="17"/>
      <c r="C34" s="17"/>
      <c r="D34" s="10"/>
    </row>
    <row r="35" spans="2:4" x14ac:dyDescent="0.2">
      <c r="B35" s="17"/>
      <c r="C35" s="17"/>
      <c r="D35" s="10"/>
    </row>
    <row r="36" spans="2:4" x14ac:dyDescent="0.2">
      <c r="B36" s="17"/>
      <c r="C36" s="17"/>
      <c r="D36" s="10"/>
    </row>
    <row r="37" spans="2:4" x14ac:dyDescent="0.2">
      <c r="B37" s="17"/>
      <c r="C37" s="17"/>
      <c r="D37" s="10"/>
    </row>
    <row r="38" spans="2:4" x14ac:dyDescent="0.2">
      <c r="B38" s="17"/>
      <c r="C38" s="17"/>
      <c r="D38" s="10"/>
    </row>
    <row r="39" spans="2:4" x14ac:dyDescent="0.2">
      <c r="B39" s="17"/>
      <c r="C39" s="17"/>
      <c r="D39" s="10"/>
    </row>
    <row r="40" spans="2:4" x14ac:dyDescent="0.2">
      <c r="B40" s="17"/>
      <c r="C40" s="17"/>
      <c r="D40" s="10"/>
    </row>
    <row r="41" spans="2:4" x14ac:dyDescent="0.2">
      <c r="B41" s="17"/>
      <c r="C41" s="17"/>
      <c r="D41" s="10"/>
    </row>
    <row r="42" spans="2:4" x14ac:dyDescent="0.2">
      <c r="B42" s="17"/>
      <c r="C42" s="17"/>
      <c r="D42" s="10"/>
    </row>
    <row r="43" spans="2:4" x14ac:dyDescent="0.2">
      <c r="B43" s="17"/>
      <c r="C43" s="17"/>
      <c r="D43" s="10"/>
    </row>
    <row r="44" spans="2:4" x14ac:dyDescent="0.2">
      <c r="B44" s="17"/>
      <c r="C44" s="17"/>
      <c r="D44" s="10"/>
    </row>
    <row r="45" spans="2:4" x14ac:dyDescent="0.2">
      <c r="B45" s="17"/>
      <c r="C45" s="17"/>
      <c r="D45" s="10"/>
    </row>
    <row r="46" spans="2:4" x14ac:dyDescent="0.2">
      <c r="B46" s="17"/>
      <c r="C46" s="17"/>
      <c r="D46" s="10"/>
    </row>
    <row r="47" spans="2:4" x14ac:dyDescent="0.2">
      <c r="B47" s="17"/>
      <c r="C47" s="17"/>
      <c r="D47" s="10"/>
    </row>
    <row r="48" spans="2:4" x14ac:dyDescent="0.2">
      <c r="B48" s="17"/>
      <c r="C48" s="17"/>
      <c r="D48" s="10"/>
    </row>
    <row r="49" spans="2:4" x14ac:dyDescent="0.2">
      <c r="B49" s="17"/>
      <c r="C49" s="17"/>
      <c r="D49" s="10"/>
    </row>
    <row r="50" spans="2:4" x14ac:dyDescent="0.2">
      <c r="B50" s="17"/>
      <c r="C50" s="17"/>
      <c r="D50" s="10"/>
    </row>
    <row r="51" spans="2:4" x14ac:dyDescent="0.2">
      <c r="B51" s="17"/>
      <c r="C51" s="17"/>
      <c r="D51" s="10"/>
    </row>
    <row r="52" spans="2:4" x14ac:dyDescent="0.2">
      <c r="B52" s="17"/>
      <c r="C52" s="17"/>
      <c r="D52" s="10"/>
    </row>
    <row r="53" spans="2:4" x14ac:dyDescent="0.2">
      <c r="B53" s="17"/>
      <c r="C53" s="17"/>
      <c r="D53" s="10"/>
    </row>
    <row r="54" spans="2:4" x14ac:dyDescent="0.2">
      <c r="B54" s="17"/>
      <c r="C54" s="17"/>
      <c r="D54" s="10"/>
    </row>
    <row r="55" spans="2:4" x14ac:dyDescent="0.2">
      <c r="B55" s="17"/>
      <c r="C55" s="17"/>
      <c r="D55" s="10"/>
    </row>
    <row r="56" spans="2:4" x14ac:dyDescent="0.2">
      <c r="B56" s="17"/>
      <c r="C56" s="17"/>
      <c r="D56" s="10"/>
    </row>
    <row r="57" spans="2:4" x14ac:dyDescent="0.2">
      <c r="B57" s="17"/>
      <c r="C57" s="17"/>
      <c r="D57" s="10"/>
    </row>
    <row r="58" spans="2:4" x14ac:dyDescent="0.2">
      <c r="B58" s="17"/>
      <c r="C58" s="17"/>
      <c r="D58" s="10"/>
    </row>
    <row r="59" spans="2:4" x14ac:dyDescent="0.2">
      <c r="B59" s="17"/>
      <c r="C59" s="17"/>
      <c r="D59" s="10"/>
    </row>
    <row r="60" spans="2:4" x14ac:dyDescent="0.2">
      <c r="B60" s="17"/>
      <c r="C60" s="17"/>
      <c r="D60" s="10"/>
    </row>
    <row r="61" spans="2:4" x14ac:dyDescent="0.2">
      <c r="B61" s="17"/>
      <c r="C61" s="17"/>
      <c r="D61" s="10"/>
    </row>
    <row r="62" spans="2:4" x14ac:dyDescent="0.2">
      <c r="B62" s="17"/>
      <c r="C62" s="17"/>
      <c r="D62" s="10"/>
    </row>
    <row r="63" spans="2:4" x14ac:dyDescent="0.2">
      <c r="B63" s="17"/>
      <c r="C63" s="17"/>
      <c r="D63" s="10"/>
    </row>
    <row r="64" spans="2:4" x14ac:dyDescent="0.2">
      <c r="B64" s="17"/>
      <c r="C64" s="17"/>
      <c r="D64" s="10"/>
    </row>
    <row r="65" spans="2:4" x14ac:dyDescent="0.2">
      <c r="B65" s="17"/>
      <c r="C65" s="17"/>
      <c r="D65" s="10"/>
    </row>
    <row r="66" spans="2:4" x14ac:dyDescent="0.2">
      <c r="B66" s="17"/>
      <c r="C66" s="17"/>
      <c r="D66" s="10"/>
    </row>
    <row r="67" spans="2:4" x14ac:dyDescent="0.2">
      <c r="B67" s="17"/>
      <c r="C67" s="17"/>
      <c r="D67" s="10"/>
    </row>
    <row r="68" spans="2:4" x14ac:dyDescent="0.2">
      <c r="B68" s="17"/>
      <c r="C68" s="17"/>
      <c r="D68" s="10"/>
    </row>
    <row r="69" spans="2:4" x14ac:dyDescent="0.2">
      <c r="B69" s="17"/>
      <c r="C69" s="17"/>
      <c r="D69" s="10"/>
    </row>
    <row r="70" spans="2:4" x14ac:dyDescent="0.2">
      <c r="B70" s="17"/>
      <c r="C70" s="17"/>
      <c r="D70" s="10"/>
    </row>
    <row r="71" spans="2:4" x14ac:dyDescent="0.2">
      <c r="B71" s="17"/>
      <c r="C71" s="17"/>
      <c r="D71" s="10"/>
    </row>
    <row r="72" spans="2:4" x14ac:dyDescent="0.2">
      <c r="B72" s="17"/>
      <c r="C72" s="17"/>
      <c r="D72" s="10"/>
    </row>
    <row r="73" spans="2:4" x14ac:dyDescent="0.2">
      <c r="B73" s="17"/>
      <c r="C73" s="17"/>
      <c r="D73" s="10"/>
    </row>
    <row r="74" spans="2:4" x14ac:dyDescent="0.2">
      <c r="B74" s="17"/>
      <c r="C74" s="17"/>
      <c r="D74" s="10"/>
    </row>
    <row r="75" spans="2:4" x14ac:dyDescent="0.2">
      <c r="B75" s="17"/>
      <c r="C75" s="17"/>
      <c r="D75" s="10"/>
    </row>
    <row r="76" spans="2:4" x14ac:dyDescent="0.2">
      <c r="B76" s="17"/>
      <c r="C76" s="17"/>
      <c r="D76" s="10"/>
    </row>
  </sheetData>
  <sheetProtection algorithmName="SHA-512" hashValue="xtaSuXfPMSw+Nr1nd2Y/uu2qw39vK2Te0TmaC/dFr0h8WreUk0JiO72cCHEMi+DBgbg6MqE+Hj5E3dcS0TnuSg==" saltValue="L3W1un7k7wqcw6LxCMv5lg==" spinCount="100000" sheet="1" objects="1" scenarios="1"/>
  <protectedRanges>
    <protectedRange algorithmName="SHA-512" hashValue="7Of70qYV48F4uWIdMcMzuSk2I0ToetnvWYA/X9ncrL8hj6BJuSdpaEd/I1tu5BFx3SZVkc9pHjD8QIWzU9u64A==" saltValue="eHz79vKP9ozItmfa3sOrEg==" spinCount="100000" sqref="B2 D5:D8" name="טווח2"/>
  </protectedRanges>
  <dataConsolidate/>
  <mergeCells count="6">
    <mergeCell ref="A13:B13"/>
    <mergeCell ref="A9:E9"/>
    <mergeCell ref="A11:E11"/>
    <mergeCell ref="A4:F4"/>
    <mergeCell ref="A1:F1"/>
    <mergeCell ref="A10:E10"/>
  </mergeCells>
  <dataValidations count="2">
    <dataValidation type="custom" allowBlank="1" showInputMessage="1" showErrorMessage="1" sqref="D5:D8" xr:uid="{7BA7ECF1-3703-4851-9788-3F25ECE5BA28}">
      <formula1>IF(D5&lt;=C5,TRUE,FALSE)</formula1>
    </dataValidation>
    <dataValidation type="list" allowBlank="1" showInputMessage="1" showErrorMessage="1" sqref="B2" xr:uid="{5D86C060-8B69-42DB-91DE-8F410D98110B}">
      <formula1>"כן,לא"</formula1>
    </dataValidation>
  </dataValidations>
  <pageMargins left="0.7" right="0.7" top="0.75" bottom="0.75" header="0.3" footer="0.3"/>
  <pageSetup paperSize="9" scale="74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817BE0-F27C-4F55-96C6-724129610120}">
  <dimension ref="C6:C7"/>
  <sheetViews>
    <sheetView rightToLeft="1" workbookViewId="0">
      <selection activeCell="C7" sqref="C7"/>
    </sheetView>
  </sheetViews>
  <sheetFormatPr defaultRowHeight="14.25" x14ac:dyDescent="0.2"/>
  <sheetData>
    <row r="6" spans="3:3" x14ac:dyDescent="0.2">
      <c r="C6" t="s">
        <v>64</v>
      </c>
    </row>
    <row r="7" spans="3:3" x14ac:dyDescent="0.2">
      <c r="C7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2</vt:i4>
      </vt:variant>
    </vt:vector>
  </HeadingPairs>
  <TitlesOfParts>
    <vt:vector size="5" baseType="lpstr">
      <vt:lpstr>ישן</vt:lpstr>
      <vt:lpstr>טופס הצעת מחיר</vt:lpstr>
      <vt:lpstr>גיליון1</vt:lpstr>
      <vt:lpstr>'טופס הצעת מחיר'!WPrint_Area_W</vt:lpstr>
      <vt:lpstr>ישן!WPrint_Area_W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ערן הורן</dc:creator>
  <cp:lastModifiedBy>Ami Eichelberg</cp:lastModifiedBy>
  <cp:lastPrinted>2022-06-16T13:16:48Z</cp:lastPrinted>
  <dcterms:created xsi:type="dcterms:W3CDTF">2022-05-24T03:48:37Z</dcterms:created>
  <dcterms:modified xsi:type="dcterms:W3CDTF">2023-08-23T06:00:44Z</dcterms:modified>
</cp:coreProperties>
</file>